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P19" i="1" l="1"/>
  <c r="AH19" i="1"/>
  <c r="BR19" i="1" s="1"/>
  <c r="BR18" i="1"/>
  <c r="BP18" i="1"/>
  <c r="AH18" i="1"/>
  <c r="BP17" i="1"/>
  <c r="BR17" i="1" s="1"/>
  <c r="AH17" i="1"/>
  <c r="BP16" i="1"/>
  <c r="AH16" i="1"/>
  <c r="BR16" i="1" s="1"/>
  <c r="BP15" i="1"/>
  <c r="AH15" i="1"/>
  <c r="BR15" i="1" s="1"/>
  <c r="BR14" i="1"/>
  <c r="BP14" i="1"/>
  <c r="AH14" i="1"/>
  <c r="BP13" i="1"/>
  <c r="BR13" i="1" s="1"/>
  <c r="AH13" i="1"/>
  <c r="BP12" i="1"/>
  <c r="AH12" i="1"/>
  <c r="BR12" i="1" s="1"/>
  <c r="BP11" i="1"/>
  <c r="AH11" i="1"/>
  <c r="BR11" i="1" s="1"/>
  <c r="BR10" i="1"/>
  <c r="BP10" i="1"/>
  <c r="AH10" i="1"/>
  <c r="BP9" i="1"/>
  <c r="BR9" i="1" s="1"/>
  <c r="AH9" i="1"/>
  <c r="BP8" i="1"/>
  <c r="AH8" i="1"/>
  <c r="BR8" i="1" s="1"/>
  <c r="BP7" i="1"/>
  <c r="AH7" i="1"/>
  <c r="BR7" i="1" s="1"/>
  <c r="BR6" i="1"/>
  <c r="BP6" i="1"/>
  <c r="AH6" i="1"/>
  <c r="BP5" i="1"/>
  <c r="BR5" i="1" s="1"/>
  <c r="AH5" i="1"/>
  <c r="BP4" i="1"/>
  <c r="AH4" i="1"/>
  <c r="BR4" i="1" s="1"/>
  <c r="BP3" i="1"/>
  <c r="AH3" i="1"/>
  <c r="BR3" i="1" s="1"/>
  <c r="BR2" i="1"/>
  <c r="BP2" i="1"/>
  <c r="AH2" i="1"/>
</calcChain>
</file>

<file path=xl/sharedStrings.xml><?xml version="1.0" encoding="utf-8"?>
<sst xmlns="http://schemas.openxmlformats.org/spreadsheetml/2006/main" count="177" uniqueCount="160">
  <si>
    <t>муниципальное образование</t>
  </si>
  <si>
    <t>полное наименование образовательной организации</t>
  </si>
  <si>
    <t>ФИО Директора</t>
  </si>
  <si>
    <t>юр.адрес</t>
  </si>
  <si>
    <t>котактный телефоон</t>
  </si>
  <si>
    <t>электронная почта</t>
  </si>
  <si>
    <t>численность административно - управленческого персонала</t>
  </si>
  <si>
    <t>численность учителей (без совместителей)</t>
  </si>
  <si>
    <t>численность проочих педагогических работников</t>
  </si>
  <si>
    <t>общая численность учащихся в ОО (на 01.04.2015)</t>
  </si>
  <si>
    <t>количество учебных кабинетов в ОО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</si>
  <si>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</si>
  <si>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</si>
  <si>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</si>
  <si>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</si>
  <si>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</si>
  <si>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</si>
  <si>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</si>
  <si>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</si>
  <si>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</si>
  <si>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</si>
  <si>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</si>
  <si>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1.1.12..</t>
  </si>
  <si>
    <t>1.1.13.</t>
  </si>
  <si>
    <t>1.1.14.</t>
  </si>
  <si>
    <t>1.1.15.</t>
  </si>
  <si>
    <t>1.1.16.</t>
  </si>
  <si>
    <t>1.1.17.</t>
  </si>
  <si>
    <t>1.1.18.</t>
  </si>
  <si>
    <t>1.2.1.</t>
  </si>
  <si>
    <t>1.2.2.</t>
  </si>
  <si>
    <t>1.3.1.</t>
  </si>
  <si>
    <t>1.4.1.</t>
  </si>
  <si>
    <t>баллы по 1 блоку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</si>
  <si>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</si>
  <si>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</si>
  <si>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</si>
  <si>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</si>
  <si>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</si>
  <si>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</si>
  <si>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</si>
  <si>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</si>
  <si>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</si>
  <si>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</si>
  <si>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</si>
  <si>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</si>
  <si>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2.2.1.</t>
  </si>
  <si>
    <t>2.2.2.</t>
  </si>
  <si>
    <t>2.2.3.</t>
  </si>
  <si>
    <t>2.2.4.</t>
  </si>
  <si>
    <t>2.3.1.</t>
  </si>
  <si>
    <t>2.3.2.</t>
  </si>
  <si>
    <t>2.3.3.</t>
  </si>
  <si>
    <t>2.4.1.</t>
  </si>
  <si>
    <t>2.4.2.</t>
  </si>
  <si>
    <t>2.4.3.</t>
  </si>
  <si>
    <t>2.5.1.</t>
  </si>
  <si>
    <t>2.5.2.</t>
  </si>
  <si>
    <t>2.5.3.</t>
  </si>
  <si>
    <t>2.5.4.</t>
  </si>
  <si>
    <t>2.5.5.</t>
  </si>
  <si>
    <t>2.6.1.</t>
  </si>
  <si>
    <t>2.6.2.</t>
  </si>
  <si>
    <t>2.6.3.</t>
  </si>
  <si>
    <t>2.6.4.</t>
  </si>
  <si>
    <t>2.6.5.</t>
  </si>
  <si>
    <t>2.7.1.</t>
  </si>
  <si>
    <t xml:space="preserve">баллы по 2 блоку </t>
  </si>
  <si>
    <t>общий балл</t>
  </si>
  <si>
    <t>Веневский район</t>
  </si>
  <si>
    <t>МОУ "Веневская СОШ №1"</t>
  </si>
  <si>
    <t>Малазония Надежда Николаевна</t>
  </si>
  <si>
    <t>Тульская обл., г. Венев, ул. Бундурина, д. 13 </t>
  </si>
  <si>
    <t> 8(48745)25084</t>
  </si>
  <si>
    <t> venevschool1@yandex.ru</t>
  </si>
  <si>
    <t>МОУ "Веневская СОШ №2"</t>
  </si>
  <si>
    <t>г. Венев, м-н "Южный" д 25.</t>
  </si>
  <si>
    <t>(8-48745) 2-21-26</t>
  </si>
  <si>
    <t>vsosh_2@inbox.ru</t>
  </si>
  <si>
    <t xml:space="preserve">МОУ "Грицовская СОШ им. Д.С. Сидорова" </t>
  </si>
  <si>
    <t>Галкина Галина Ивановна</t>
  </si>
  <si>
    <t>301318, Тульская обл, Веневский р-н, п Грицовский, ул Первомайская, д 21</t>
  </si>
  <si>
    <t> +7 (48745) 6-15-20</t>
  </si>
  <si>
    <t>gricowo21.mou@yandex.ru</t>
  </si>
  <si>
    <t>МОУ  "Гурьевская СОШ имени С.К. Иванчикова"</t>
  </si>
  <si>
    <t> Санакулова Людмила Петровна</t>
  </si>
  <si>
    <t>301332, Россия, Тульская область, Веневский район, п. Метростроевский, улица Почтовая, дом 10</t>
  </si>
  <si>
    <t>8 (48745) 7-11-17</t>
  </si>
  <si>
    <t> school1941@yandex.ru</t>
  </si>
  <si>
    <t xml:space="preserve">МОУ "Мордвесская СОШ имени В.Ф.Романова" </t>
  </si>
  <si>
    <t>Охапкин Геннадий Николаевич</t>
  </si>
  <si>
    <t>301300, Тульская область, Венёвский район, поселок Мордвес, ул. Советская д. 26</t>
  </si>
  <si>
    <t>8(48745)4-21-38</t>
  </si>
  <si>
    <t>school_inside@rambler.ru, mordves-school.tula@yandex.ru</t>
  </si>
  <si>
    <r>
      <t xml:space="preserve">МОУ 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 xml:space="preserve">Бельковская СОШ" </t>
    </r>
  </si>
  <si>
    <t>Алитовская Наталья Николаевна</t>
  </si>
  <si>
    <t>301336, Тульская обл., Веневский р-н, п. Бельковский, ул. Школьная, д.6</t>
  </si>
  <si>
    <t>8 (48745) 3-57-20</t>
  </si>
  <si>
    <r>
      <t> belki-2012</t>
    </r>
    <r>
      <rPr>
        <i/>
        <sz val="12"/>
        <rFont val="Times New Roman"/>
        <family val="1"/>
        <charset val="204"/>
      </rPr>
      <t>@rambler.ru</t>
    </r>
  </si>
  <si>
    <t xml:space="preserve">МОУ "Дьяконовская СОШ" </t>
  </si>
  <si>
    <t>Шевченко Александр Анатольевич</t>
  </si>
  <si>
    <t xml:space="preserve">301304, Тульская область,Венёвский район, село Дьяконово, улица Барская Слобода дом № 6                                                               
Венёвский район, село Дьяконово                                                            КПП 712301001
улица Барская Слобода дом № 6     </t>
  </si>
  <si>
    <t>8(48745) 4-37-18 </t>
  </si>
  <si>
    <t>dyakonovo@mail.ru          </t>
  </si>
  <si>
    <t xml:space="preserve">МОУ "Анишинская СОШ имени Героя Советского Союза А.С.Гостева" </t>
  </si>
  <si>
    <t>Гусинская Лариса Евгеньевна</t>
  </si>
  <si>
    <t> Тульская обл., Веневский район ул.Новая, д. 14</t>
  </si>
  <si>
    <t> 8(48745)35142      </t>
  </si>
  <si>
    <t>anishino.sc@yandex.ru</t>
  </si>
  <si>
    <t xml:space="preserve">МОУ "Кукуйская СОШ" </t>
  </si>
  <si>
    <t> Поляков Сергей Михайлович</t>
  </si>
  <si>
    <t>301317, Тульская область, Веневский район, д.Кукуй, ул.Центральная, д.22</t>
  </si>
  <si>
    <t> 8 (48745) 75750</t>
  </si>
  <si>
    <t>kukui-kross@yandex.ru</t>
  </si>
  <si>
    <t xml:space="preserve">МОУ "Козловская СОШ" </t>
  </si>
  <si>
    <t>Петрунин Игорь Иванович</t>
  </si>
  <si>
    <t>301305, Тульская область, Венёвский район, с. Козловка, ул. Школьная, д.1</t>
  </si>
  <si>
    <t>8 (48745) 4-39-49</t>
  </si>
  <si>
    <t>kozlowka1@rambler.ru</t>
  </si>
  <si>
    <t xml:space="preserve">МОУ "Прудищинская СОШ" </t>
  </si>
  <si>
    <t>Юркевич Владимир Васильевич</t>
  </si>
  <si>
    <t>301326,с.Прудищи,ул.Школьная ,д.1</t>
  </si>
  <si>
    <t>7-55-35</t>
  </si>
  <si>
    <t>www.prudscool1@rambler.ru</t>
  </si>
  <si>
    <t xml:space="preserve">МОУ "Урусовская СОШ" </t>
  </si>
  <si>
    <t>Копылов Андрей Валерьевич</t>
  </si>
  <si>
    <t> 301324, Россия, Тульская область, Веневский район, с. Урусово, д.1.</t>
  </si>
  <si>
    <t>(48745) 3-46-14</t>
  </si>
  <si>
    <t>urusovo-shkola@yandex.ru</t>
  </si>
  <si>
    <t xml:space="preserve">МОУ "Васильевская ООШ" </t>
  </si>
  <si>
    <t> Долгополова Татьяна Павловна</t>
  </si>
  <si>
    <t> 301310, Тульская обл, Веневский р-н, Васильевский п, Школьная, 1</t>
  </si>
  <si>
    <t>+7 (48745) 2-56-16</t>
  </si>
  <si>
    <t>vasilevskajasosh@rambler.ru</t>
  </si>
  <si>
    <t xml:space="preserve">МОУ "Оленьковская ОШ" </t>
  </si>
  <si>
    <t>Малышкина Галина Павловна</t>
  </si>
  <si>
    <t>301301 Россия, Тульская область, Венёвский район, п. Оленьковский,ул. Школьная, д. 1  </t>
  </si>
  <si>
    <t>8(487-45)-43-250</t>
  </si>
  <si>
    <t>olenkovskayaosh@gmail.com</t>
  </si>
  <si>
    <t xml:space="preserve">МОУ "Сетская ООШ" </t>
  </si>
  <si>
    <t> Ядревский Юрий Александрович</t>
  </si>
  <si>
    <t>301303, Тульская область,   Веневский район,д.Сетка, ул. Библиотечная, д.7.</t>
  </si>
  <si>
    <t>8 (48745) 43-5-19</t>
  </si>
  <si>
    <t>kovenev@mail.ru</t>
  </si>
  <si>
    <t xml:space="preserve">МОУ "Студенецкая ООШ" </t>
  </si>
  <si>
    <t> Мишин Валерий Анатольевич</t>
  </si>
  <si>
    <t>301311 Тульская область, Венёвский район, село Студенец, ул. Школьная д.102 </t>
  </si>
  <si>
    <t> Soshstudenez@yandex.ru</t>
  </si>
  <si>
    <t xml:space="preserve">МОУ "Борозденская ООШ" </t>
  </si>
  <si>
    <t> Хрупкина Ира Арамаисовна</t>
  </si>
  <si>
    <t>301312, Россия, Тульская область, Веневский район, деревня Борозденки дом 44</t>
  </si>
  <si>
    <t> 8 (48745) 2-19-07</t>
  </si>
  <si>
    <t>borozdenskaja@yandex.ru</t>
  </si>
  <si>
    <t xml:space="preserve">МОУ "Рассветская ООШ" </t>
  </si>
  <si>
    <t>Ловягина Ольга Викторовна</t>
  </si>
  <si>
    <t>Тульская область, Веневский район, п. Рассвет, ул. Школьная, д.6</t>
  </si>
  <si>
    <t>3-14-47</t>
  </si>
  <si>
    <t>roos33@yandex.ru</t>
  </si>
  <si>
    <t>баллы по анкетированию родителей</t>
  </si>
  <si>
    <t>Петрушин Сергей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</si>
</sst>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Georgia"/>
      <family val="1"/>
      <charset val="204"/>
    </font>
    <font>
      <sz val="11"/>
      <name val="Trebuchet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0" fillId="2" borderId="2" xfId="0" applyFill="1" applyBorder="1"/>
    <xf numFmtId="0" fontId="1" fillId="2" borderId="2" xfId="0" applyFont="1" applyFill="1" applyBorder="1"/>
    <xf numFmtId="0" fontId="0" fillId="2" borderId="2" xfId="0" applyFill="1" applyBorder="1" applyAlignment="1">
      <alignment horizontal="right" vertical="top"/>
    </xf>
    <xf numFmtId="0" fontId="0" fillId="2" borderId="2" xfId="0" applyNumberForma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/>
    <xf numFmtId="0" fontId="5" fillId="0" borderId="2" xfId="0" applyFont="1" applyBorder="1" applyAlignment="1">
      <alignment horizontal="left" vertical="center"/>
    </xf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horizontal="right" vertical="top"/>
    </xf>
    <xf numFmtId="0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1" fillId="0" borderId="2" xfId="0" applyFont="1" applyFill="1" applyBorder="1"/>
    <xf numFmtId="0" fontId="0" fillId="0" borderId="2" xfId="0" applyFill="1" applyBorder="1" applyAlignment="1">
      <alignment horizontal="right" vertical="top"/>
    </xf>
    <xf numFmtId="0" fontId="0" fillId="0" borderId="2" xfId="0" applyNumberForma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"/>
  <sheetViews>
    <sheetView tabSelected="1" topLeftCell="AP1" workbookViewId="0">
      <selection activeCell="C3" sqref="C3"/>
    </sheetView>
  </sheetViews>
  <sheetFormatPr defaultRowHeight="15" x14ac:dyDescent="0.25"/>
  <sheetData>
    <row r="1" spans="1:70" s="12" customFormat="1" ht="64.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6" t="s">
        <v>31</v>
      </c>
      <c r="AG1" s="5" t="s">
        <v>32</v>
      </c>
      <c r="AH1" s="7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8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5" t="s">
        <v>56</v>
      </c>
      <c r="BF1" s="5" t="s">
        <v>57</v>
      </c>
      <c r="BG1" s="5" t="s">
        <v>58</v>
      </c>
      <c r="BH1" s="5" t="s">
        <v>59</v>
      </c>
      <c r="BI1" s="5" t="s">
        <v>60</v>
      </c>
      <c r="BJ1" s="5" t="s">
        <v>61</v>
      </c>
      <c r="BK1" s="5" t="s">
        <v>62</v>
      </c>
      <c r="BL1" s="5" t="s">
        <v>63</v>
      </c>
      <c r="BM1" s="5" t="s">
        <v>64</v>
      </c>
      <c r="BN1" s="5" t="s">
        <v>65</v>
      </c>
      <c r="BO1" s="5" t="s">
        <v>66</v>
      </c>
      <c r="BP1" s="9" t="s">
        <v>67</v>
      </c>
      <c r="BQ1" s="10" t="s">
        <v>158</v>
      </c>
      <c r="BR1" s="11" t="s">
        <v>68</v>
      </c>
    </row>
    <row r="2" spans="1:70" s="16" customFormat="1" ht="15.75" x14ac:dyDescent="0.25">
      <c r="A2" s="13" t="s">
        <v>69</v>
      </c>
      <c r="B2" s="13" t="s">
        <v>70</v>
      </c>
      <c r="C2" s="14" t="s">
        <v>71</v>
      </c>
      <c r="D2" s="14" t="s">
        <v>72</v>
      </c>
      <c r="E2" s="14" t="s">
        <v>73</v>
      </c>
      <c r="F2" s="15" t="s">
        <v>74</v>
      </c>
      <c r="G2" s="16">
        <v>5</v>
      </c>
      <c r="H2" s="16">
        <v>37</v>
      </c>
      <c r="I2" s="16">
        <v>1</v>
      </c>
      <c r="J2" s="16">
        <v>626</v>
      </c>
      <c r="K2" s="16">
        <v>38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>
        <v>0</v>
      </c>
      <c r="R2" s="16">
        <v>0</v>
      </c>
      <c r="S2" s="16">
        <v>0</v>
      </c>
      <c r="T2" s="16">
        <v>1</v>
      </c>
      <c r="U2" s="16">
        <v>2</v>
      </c>
      <c r="V2" s="16">
        <v>1</v>
      </c>
      <c r="W2" s="16">
        <v>5</v>
      </c>
      <c r="X2" s="16">
        <v>0</v>
      </c>
      <c r="Y2" s="16">
        <v>0</v>
      </c>
      <c r="Z2" s="16">
        <v>1</v>
      </c>
      <c r="AA2" s="16">
        <v>0</v>
      </c>
      <c r="AB2" s="16">
        <v>2</v>
      </c>
      <c r="AC2" s="16">
        <v>1</v>
      </c>
      <c r="AD2" s="16">
        <v>1</v>
      </c>
      <c r="AE2" s="16">
        <v>0</v>
      </c>
      <c r="AF2" s="16">
        <v>2</v>
      </c>
      <c r="AG2" s="16">
        <v>0</v>
      </c>
      <c r="AH2" s="17">
        <f>SUM(L2:AG2)</f>
        <v>21</v>
      </c>
      <c r="AI2" s="16">
        <v>0.5</v>
      </c>
      <c r="AJ2" s="16">
        <v>0.5</v>
      </c>
      <c r="AK2" s="16">
        <v>0.5</v>
      </c>
      <c r="AL2" s="16">
        <v>0.5</v>
      </c>
      <c r="AM2" s="16">
        <v>0.5</v>
      </c>
      <c r="AN2" s="16">
        <v>0</v>
      </c>
      <c r="AO2" s="16">
        <v>0</v>
      </c>
      <c r="AP2" s="16">
        <v>0.5</v>
      </c>
      <c r="AQ2" s="18">
        <v>1</v>
      </c>
      <c r="AR2" s="16">
        <v>1</v>
      </c>
      <c r="AS2" s="16">
        <v>1</v>
      </c>
      <c r="AT2" s="16">
        <v>2</v>
      </c>
      <c r="AU2" s="16">
        <v>2</v>
      </c>
      <c r="AV2" s="16">
        <v>2</v>
      </c>
      <c r="AW2" s="16">
        <v>0</v>
      </c>
      <c r="AX2" s="16">
        <v>3</v>
      </c>
      <c r="AY2" s="16">
        <v>0</v>
      </c>
      <c r="AZ2" s="16">
        <v>0</v>
      </c>
      <c r="BA2" s="16">
        <v>0</v>
      </c>
      <c r="BB2" s="16">
        <v>2</v>
      </c>
      <c r="BC2" s="16">
        <v>3</v>
      </c>
      <c r="BD2" s="16">
        <v>0</v>
      </c>
      <c r="BE2" s="16">
        <v>0</v>
      </c>
      <c r="BF2" s="16">
        <v>0</v>
      </c>
      <c r="BG2" s="16">
        <v>0</v>
      </c>
      <c r="BH2" s="16">
        <v>0</v>
      </c>
      <c r="BI2" s="19">
        <v>0</v>
      </c>
      <c r="BJ2" s="16">
        <v>2</v>
      </c>
      <c r="BK2" s="16">
        <v>2</v>
      </c>
      <c r="BL2" s="16">
        <v>0</v>
      </c>
      <c r="BM2" s="16">
        <v>0</v>
      </c>
      <c r="BN2" s="16">
        <v>0</v>
      </c>
      <c r="BO2" s="16">
        <v>0</v>
      </c>
      <c r="BP2" s="17">
        <f>SUM(AI2:BO2)</f>
        <v>24</v>
      </c>
      <c r="BQ2" s="20">
        <v>41.451612903225801</v>
      </c>
      <c r="BR2" s="21">
        <f>AH2+BP2+BQ2</f>
        <v>86.451612903225794</v>
      </c>
    </row>
    <row r="3" spans="1:70" s="16" customFormat="1" ht="15.75" x14ac:dyDescent="0.25">
      <c r="A3" s="13" t="s">
        <v>69</v>
      </c>
      <c r="B3" s="13" t="s">
        <v>75</v>
      </c>
      <c r="C3" s="14" t="s">
        <v>159</v>
      </c>
      <c r="D3" s="14" t="s">
        <v>76</v>
      </c>
      <c r="E3" s="14" t="s">
        <v>77</v>
      </c>
      <c r="F3" s="14" t="s">
        <v>78</v>
      </c>
      <c r="G3" s="16">
        <v>6</v>
      </c>
      <c r="H3" s="16">
        <v>46</v>
      </c>
      <c r="I3" s="16">
        <v>1</v>
      </c>
      <c r="J3" s="16">
        <v>862</v>
      </c>
      <c r="K3" s="16">
        <v>59</v>
      </c>
      <c r="L3" s="16">
        <v>1</v>
      </c>
      <c r="M3" s="16">
        <v>0</v>
      </c>
      <c r="N3" s="16">
        <v>1</v>
      </c>
      <c r="O3" s="16">
        <v>1</v>
      </c>
      <c r="P3" s="16">
        <v>1</v>
      </c>
      <c r="Q3" s="16">
        <v>0</v>
      </c>
      <c r="R3" s="16">
        <v>0</v>
      </c>
      <c r="S3" s="16">
        <v>0</v>
      </c>
      <c r="T3" s="16">
        <v>1</v>
      </c>
      <c r="U3" s="16">
        <v>2</v>
      </c>
      <c r="V3" s="16">
        <v>1</v>
      </c>
      <c r="W3" s="16">
        <v>5</v>
      </c>
      <c r="X3" s="16">
        <v>0</v>
      </c>
      <c r="Y3" s="16">
        <v>0</v>
      </c>
      <c r="Z3" s="16">
        <v>0</v>
      </c>
      <c r="AA3" s="16">
        <v>0</v>
      </c>
      <c r="AB3" s="16">
        <v>2</v>
      </c>
      <c r="AC3" s="16">
        <v>1</v>
      </c>
      <c r="AD3" s="16">
        <v>1</v>
      </c>
      <c r="AE3" s="16">
        <v>0</v>
      </c>
      <c r="AF3" s="16">
        <v>2</v>
      </c>
      <c r="AG3" s="16">
        <v>0</v>
      </c>
      <c r="AH3" s="17">
        <f t="shared" ref="AH3:AH19" si="0">SUM(L3:AG3)</f>
        <v>19</v>
      </c>
      <c r="AI3" s="16">
        <v>0.5</v>
      </c>
      <c r="AJ3" s="16">
        <v>0.5</v>
      </c>
      <c r="AK3" s="16">
        <v>0.5</v>
      </c>
      <c r="AL3" s="16">
        <v>0.5</v>
      </c>
      <c r="AM3" s="16">
        <v>0.5</v>
      </c>
      <c r="AN3" s="16">
        <v>0.5</v>
      </c>
      <c r="AO3" s="16">
        <v>0</v>
      </c>
      <c r="AP3" s="16">
        <v>0.5</v>
      </c>
      <c r="AQ3" s="18">
        <v>2</v>
      </c>
      <c r="AR3" s="16">
        <v>1</v>
      </c>
      <c r="AS3" s="16">
        <v>1</v>
      </c>
      <c r="AT3" s="16">
        <v>2</v>
      </c>
      <c r="AU3" s="16">
        <v>2</v>
      </c>
      <c r="AV3" s="16">
        <v>2</v>
      </c>
      <c r="AW3" s="16">
        <v>0</v>
      </c>
      <c r="AX3" s="16">
        <v>3</v>
      </c>
      <c r="AY3" s="16">
        <v>0</v>
      </c>
      <c r="AZ3" s="16">
        <v>0</v>
      </c>
      <c r="BA3" s="16">
        <v>0</v>
      </c>
      <c r="BB3" s="16">
        <v>2</v>
      </c>
      <c r="BC3" s="16">
        <v>3</v>
      </c>
      <c r="BD3" s="16">
        <v>0</v>
      </c>
      <c r="BE3" s="16">
        <v>0</v>
      </c>
      <c r="BF3" s="16">
        <v>0</v>
      </c>
      <c r="BG3" s="16">
        <v>0</v>
      </c>
      <c r="BH3" s="16">
        <v>0</v>
      </c>
      <c r="BI3" s="19">
        <v>0</v>
      </c>
      <c r="BJ3" s="16">
        <v>0</v>
      </c>
      <c r="BK3" s="16">
        <v>0</v>
      </c>
      <c r="BL3" s="16">
        <v>0</v>
      </c>
      <c r="BM3" s="16">
        <v>0</v>
      </c>
      <c r="BN3" s="16">
        <v>0</v>
      </c>
      <c r="BO3" s="16">
        <v>0</v>
      </c>
      <c r="BP3" s="17">
        <f t="shared" ref="BP3:BP19" si="1">SUM(AI3:BO3)</f>
        <v>21.5</v>
      </c>
      <c r="BQ3" s="20">
        <v>36.25384443923091</v>
      </c>
      <c r="BR3" s="21">
        <f t="shared" ref="BR3:BR19" si="2">AH3+BP3+BQ3</f>
        <v>76.753844439230903</v>
      </c>
    </row>
    <row r="4" spans="1:70" s="16" customFormat="1" ht="15.75" x14ac:dyDescent="0.25">
      <c r="A4" s="13" t="s">
        <v>69</v>
      </c>
      <c r="B4" s="13" t="s">
        <v>79</v>
      </c>
      <c r="C4" s="14" t="s">
        <v>80</v>
      </c>
      <c r="D4" s="14" t="s">
        <v>81</v>
      </c>
      <c r="E4" s="14" t="s">
        <v>82</v>
      </c>
      <c r="F4" s="15" t="s">
        <v>83</v>
      </c>
      <c r="G4" s="16">
        <v>4</v>
      </c>
      <c r="H4" s="16">
        <v>26</v>
      </c>
      <c r="I4" s="16">
        <v>1</v>
      </c>
      <c r="J4" s="16">
        <v>499</v>
      </c>
      <c r="K4" s="16">
        <v>29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0</v>
      </c>
      <c r="R4" s="16">
        <v>0</v>
      </c>
      <c r="S4" s="16">
        <v>0</v>
      </c>
      <c r="T4" s="16">
        <v>1</v>
      </c>
      <c r="U4" s="16">
        <v>2</v>
      </c>
      <c r="V4" s="16">
        <v>1</v>
      </c>
      <c r="W4" s="16">
        <v>0</v>
      </c>
      <c r="X4" s="16">
        <v>0</v>
      </c>
      <c r="Y4" s="16">
        <v>0</v>
      </c>
      <c r="Z4" s="16">
        <v>1</v>
      </c>
      <c r="AA4" s="16">
        <v>0</v>
      </c>
      <c r="AB4" s="16">
        <v>2</v>
      </c>
      <c r="AC4" s="16">
        <v>1</v>
      </c>
      <c r="AD4" s="16">
        <v>1</v>
      </c>
      <c r="AE4" s="16">
        <v>0</v>
      </c>
      <c r="AF4" s="16">
        <v>2</v>
      </c>
      <c r="AG4" s="16">
        <v>0</v>
      </c>
      <c r="AH4" s="17">
        <f t="shared" si="0"/>
        <v>16</v>
      </c>
      <c r="AI4" s="16">
        <v>0.5</v>
      </c>
      <c r="AJ4" s="16">
        <v>0.5</v>
      </c>
      <c r="AK4" s="16">
        <v>0.5</v>
      </c>
      <c r="AL4" s="16">
        <v>0.5</v>
      </c>
      <c r="AM4" s="16">
        <v>0.5</v>
      </c>
      <c r="AN4" s="16">
        <v>0</v>
      </c>
      <c r="AO4" s="16">
        <v>0</v>
      </c>
      <c r="AP4" s="16">
        <v>0.5</v>
      </c>
      <c r="AQ4" s="18">
        <v>1</v>
      </c>
      <c r="AR4" s="16">
        <v>1</v>
      </c>
      <c r="AS4" s="16">
        <v>1</v>
      </c>
      <c r="AT4" s="16">
        <v>0</v>
      </c>
      <c r="AU4" s="16">
        <v>2</v>
      </c>
      <c r="AV4" s="16">
        <v>2</v>
      </c>
      <c r="AW4" s="16">
        <v>0</v>
      </c>
      <c r="AX4" s="16">
        <v>3</v>
      </c>
      <c r="AY4" s="16">
        <v>0</v>
      </c>
      <c r="AZ4" s="16">
        <v>0</v>
      </c>
      <c r="BA4" s="16">
        <v>2</v>
      </c>
      <c r="BB4" s="16">
        <v>2</v>
      </c>
      <c r="BC4" s="16">
        <v>4</v>
      </c>
      <c r="BD4" s="16">
        <v>0</v>
      </c>
      <c r="BE4" s="16">
        <v>0</v>
      </c>
      <c r="BF4" s="16">
        <v>0</v>
      </c>
      <c r="BG4" s="16">
        <v>0</v>
      </c>
      <c r="BH4" s="16">
        <v>0</v>
      </c>
      <c r="BI4" s="19">
        <v>0</v>
      </c>
      <c r="BJ4" s="16">
        <v>0</v>
      </c>
      <c r="BK4" s="16">
        <v>0</v>
      </c>
      <c r="BL4" s="16">
        <v>0</v>
      </c>
      <c r="BM4" s="16">
        <v>0</v>
      </c>
      <c r="BN4" s="16">
        <v>2</v>
      </c>
      <c r="BO4" s="16">
        <v>0</v>
      </c>
      <c r="BP4" s="17">
        <f t="shared" si="1"/>
        <v>23</v>
      </c>
      <c r="BQ4" s="20">
        <v>41.713333333333331</v>
      </c>
      <c r="BR4" s="21">
        <f t="shared" si="2"/>
        <v>80.713333333333338</v>
      </c>
    </row>
    <row r="5" spans="1:70" s="23" customFormat="1" ht="15.75" x14ac:dyDescent="0.25">
      <c r="A5" s="13" t="s">
        <v>69</v>
      </c>
      <c r="B5" s="22" t="s">
        <v>84</v>
      </c>
      <c r="C5" s="14" t="s">
        <v>85</v>
      </c>
      <c r="D5" s="14" t="s">
        <v>86</v>
      </c>
      <c r="E5" s="14" t="s">
        <v>87</v>
      </c>
      <c r="F5" s="14" t="s">
        <v>88</v>
      </c>
      <c r="G5" s="23">
        <v>3</v>
      </c>
      <c r="H5" s="23">
        <v>15</v>
      </c>
      <c r="I5" s="23">
        <v>0</v>
      </c>
      <c r="J5" s="23">
        <v>165</v>
      </c>
      <c r="K5" s="23">
        <v>16</v>
      </c>
      <c r="L5" s="23">
        <v>1</v>
      </c>
      <c r="M5" s="23">
        <v>1</v>
      </c>
      <c r="N5" s="23">
        <v>1</v>
      </c>
      <c r="O5" s="23">
        <v>1</v>
      </c>
      <c r="P5" s="23">
        <v>1</v>
      </c>
      <c r="Q5" s="23">
        <v>0</v>
      </c>
      <c r="R5" s="23">
        <v>0</v>
      </c>
      <c r="S5" s="23">
        <v>0</v>
      </c>
      <c r="T5" s="23">
        <v>1</v>
      </c>
      <c r="U5" s="23">
        <v>2</v>
      </c>
      <c r="V5" s="23">
        <v>1</v>
      </c>
      <c r="W5" s="23">
        <v>0</v>
      </c>
      <c r="X5" s="23">
        <v>0</v>
      </c>
      <c r="Y5" s="23">
        <v>0</v>
      </c>
      <c r="Z5" s="23">
        <v>1</v>
      </c>
      <c r="AA5" s="23">
        <v>0</v>
      </c>
      <c r="AB5" s="23">
        <v>2</v>
      </c>
      <c r="AC5" s="23">
        <v>1</v>
      </c>
      <c r="AD5" s="23">
        <v>1</v>
      </c>
      <c r="AE5" s="23">
        <v>0</v>
      </c>
      <c r="AF5" s="23">
        <v>2</v>
      </c>
      <c r="AG5" s="23">
        <v>0</v>
      </c>
      <c r="AH5" s="24">
        <f t="shared" si="0"/>
        <v>16</v>
      </c>
      <c r="AI5" s="23">
        <v>0.5</v>
      </c>
      <c r="AJ5" s="23">
        <v>0.5</v>
      </c>
      <c r="AK5" s="23">
        <v>0.5</v>
      </c>
      <c r="AL5" s="23">
        <v>0.5</v>
      </c>
      <c r="AM5" s="23">
        <v>0.5</v>
      </c>
      <c r="AN5" s="23">
        <v>0.5</v>
      </c>
      <c r="AO5" s="23">
        <v>0.5</v>
      </c>
      <c r="AP5" s="23">
        <v>0.5</v>
      </c>
      <c r="AQ5" s="25">
        <v>2</v>
      </c>
      <c r="AR5" s="23">
        <v>1</v>
      </c>
      <c r="AS5" s="23">
        <v>1</v>
      </c>
      <c r="AT5" s="23">
        <v>2</v>
      </c>
      <c r="AU5" s="23">
        <v>2</v>
      </c>
      <c r="AV5" s="23">
        <v>2</v>
      </c>
      <c r="AW5" s="23">
        <v>0</v>
      </c>
      <c r="AX5" s="23">
        <v>3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6">
        <v>0</v>
      </c>
      <c r="BJ5" s="23">
        <v>2</v>
      </c>
      <c r="BK5" s="23">
        <v>0</v>
      </c>
      <c r="BL5" s="23">
        <v>0</v>
      </c>
      <c r="BM5" s="23">
        <v>0</v>
      </c>
      <c r="BN5" s="23">
        <v>0</v>
      </c>
      <c r="BO5" s="23">
        <v>0</v>
      </c>
      <c r="BP5" s="24">
        <f t="shared" si="1"/>
        <v>19</v>
      </c>
      <c r="BQ5" s="27">
        <v>40.740476190476194</v>
      </c>
      <c r="BR5" s="21">
        <f t="shared" si="2"/>
        <v>75.740476190476187</v>
      </c>
    </row>
    <row r="6" spans="1:70" s="29" customFormat="1" ht="15.75" x14ac:dyDescent="0.25">
      <c r="A6" s="28" t="s">
        <v>69</v>
      </c>
      <c r="B6" s="28" t="s">
        <v>89</v>
      </c>
      <c r="C6" s="14" t="s">
        <v>90</v>
      </c>
      <c r="D6" s="14" t="s">
        <v>91</v>
      </c>
      <c r="E6" s="14" t="s">
        <v>92</v>
      </c>
      <c r="F6" s="15" t="s">
        <v>93</v>
      </c>
      <c r="G6" s="29">
        <v>3</v>
      </c>
      <c r="H6" s="29">
        <v>11</v>
      </c>
      <c r="I6" s="29">
        <v>0</v>
      </c>
      <c r="J6" s="29">
        <v>124</v>
      </c>
      <c r="K6" s="29">
        <v>14</v>
      </c>
      <c r="L6" s="29">
        <v>1</v>
      </c>
      <c r="M6" s="29">
        <v>0</v>
      </c>
      <c r="N6" s="29">
        <v>1</v>
      </c>
      <c r="O6" s="29">
        <v>1</v>
      </c>
      <c r="P6" s="29">
        <v>1</v>
      </c>
      <c r="Q6" s="29">
        <v>0</v>
      </c>
      <c r="R6" s="29">
        <v>0</v>
      </c>
      <c r="S6" s="29">
        <v>2</v>
      </c>
      <c r="T6" s="29">
        <v>1</v>
      </c>
      <c r="U6" s="29">
        <v>2</v>
      </c>
      <c r="V6" s="29">
        <v>1</v>
      </c>
      <c r="W6" s="29">
        <v>5</v>
      </c>
      <c r="X6" s="29">
        <v>2</v>
      </c>
      <c r="Y6" s="29">
        <v>0</v>
      </c>
      <c r="Z6" s="29">
        <v>1</v>
      </c>
      <c r="AA6" s="29">
        <v>0</v>
      </c>
      <c r="AB6" s="29">
        <v>0</v>
      </c>
      <c r="AC6" s="29">
        <v>1</v>
      </c>
      <c r="AD6" s="29">
        <v>1</v>
      </c>
      <c r="AE6" s="29">
        <v>0</v>
      </c>
      <c r="AF6" s="29">
        <v>2</v>
      </c>
      <c r="AG6" s="29">
        <v>0</v>
      </c>
      <c r="AH6" s="30">
        <f t="shared" si="0"/>
        <v>22</v>
      </c>
      <c r="AI6" s="29">
        <v>0.5</v>
      </c>
      <c r="AJ6" s="29">
        <v>0.5</v>
      </c>
      <c r="AK6" s="29">
        <v>0</v>
      </c>
      <c r="AL6" s="29">
        <v>0.5</v>
      </c>
      <c r="AM6" s="29">
        <v>0.5</v>
      </c>
      <c r="AN6" s="29">
        <v>0</v>
      </c>
      <c r="AO6" s="29">
        <v>0.5</v>
      </c>
      <c r="AP6" s="29">
        <v>0.5</v>
      </c>
      <c r="AQ6" s="31">
        <v>2</v>
      </c>
      <c r="AR6" s="29">
        <v>1</v>
      </c>
      <c r="AS6" s="29">
        <v>1</v>
      </c>
      <c r="AT6" s="29">
        <v>0</v>
      </c>
      <c r="AU6" s="29">
        <v>2</v>
      </c>
      <c r="AV6" s="29">
        <v>2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2</v>
      </c>
      <c r="BC6" s="29">
        <v>6</v>
      </c>
      <c r="BD6" s="29">
        <v>0</v>
      </c>
      <c r="BE6" s="29">
        <v>0</v>
      </c>
      <c r="BF6" s="29">
        <v>0</v>
      </c>
      <c r="BG6" s="29">
        <v>0</v>
      </c>
      <c r="BH6" s="29">
        <v>0</v>
      </c>
      <c r="BI6" s="32">
        <v>0</v>
      </c>
      <c r="BJ6" s="29">
        <v>0</v>
      </c>
      <c r="BK6" s="29">
        <v>0</v>
      </c>
      <c r="BL6" s="29">
        <v>0</v>
      </c>
      <c r="BM6" s="29">
        <v>0</v>
      </c>
      <c r="BN6" s="29">
        <v>0</v>
      </c>
      <c r="BO6" s="29">
        <v>0</v>
      </c>
      <c r="BP6" s="30">
        <f t="shared" si="1"/>
        <v>19</v>
      </c>
      <c r="BQ6" s="33">
        <v>47.80689655172413</v>
      </c>
      <c r="BR6" s="21">
        <f t="shared" si="2"/>
        <v>88.806896551724122</v>
      </c>
    </row>
    <row r="7" spans="1:70" s="29" customFormat="1" ht="18.75" customHeight="1" x14ac:dyDescent="0.25">
      <c r="A7" s="28" t="s">
        <v>69</v>
      </c>
      <c r="B7" s="28" t="s">
        <v>94</v>
      </c>
      <c r="C7" s="14" t="s">
        <v>95</v>
      </c>
      <c r="D7" s="14" t="s">
        <v>96</v>
      </c>
      <c r="E7" s="14" t="s">
        <v>97</v>
      </c>
      <c r="F7" s="14" t="s">
        <v>98</v>
      </c>
      <c r="G7" s="29">
        <v>1</v>
      </c>
      <c r="H7" s="29">
        <v>14</v>
      </c>
      <c r="I7" s="29">
        <v>0</v>
      </c>
      <c r="J7" s="29">
        <v>78</v>
      </c>
      <c r="K7" s="29">
        <v>12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0</v>
      </c>
      <c r="R7" s="29">
        <v>0</v>
      </c>
      <c r="S7" s="29">
        <v>0</v>
      </c>
      <c r="T7" s="29">
        <v>1</v>
      </c>
      <c r="U7" s="29">
        <v>2</v>
      </c>
      <c r="V7" s="29">
        <v>1</v>
      </c>
      <c r="W7" s="29">
        <v>5</v>
      </c>
      <c r="X7" s="29">
        <v>0</v>
      </c>
      <c r="Y7" s="29">
        <v>0</v>
      </c>
      <c r="Z7" s="29">
        <v>1</v>
      </c>
      <c r="AA7" s="29">
        <v>0</v>
      </c>
      <c r="AB7" s="29">
        <v>0</v>
      </c>
      <c r="AC7" s="29">
        <v>1</v>
      </c>
      <c r="AD7" s="29">
        <v>1</v>
      </c>
      <c r="AE7" s="29">
        <v>2</v>
      </c>
      <c r="AF7" s="29">
        <v>2</v>
      </c>
      <c r="AG7" s="29">
        <v>0</v>
      </c>
      <c r="AH7" s="30">
        <f t="shared" si="0"/>
        <v>21</v>
      </c>
      <c r="AI7" s="29">
        <v>0.5</v>
      </c>
      <c r="AJ7" s="29">
        <v>0.5</v>
      </c>
      <c r="AK7" s="29">
        <v>0.5</v>
      </c>
      <c r="AL7" s="29">
        <v>0.5</v>
      </c>
      <c r="AM7" s="29">
        <v>0.5</v>
      </c>
      <c r="AN7" s="29">
        <v>0</v>
      </c>
      <c r="AO7" s="29">
        <v>0.5</v>
      </c>
      <c r="AP7" s="29">
        <v>0.5</v>
      </c>
      <c r="AQ7" s="31">
        <v>2</v>
      </c>
      <c r="AR7" s="29">
        <v>1</v>
      </c>
      <c r="AS7" s="29">
        <v>1</v>
      </c>
      <c r="AT7" s="29">
        <v>0</v>
      </c>
      <c r="AU7" s="29">
        <v>2</v>
      </c>
      <c r="AV7" s="29">
        <v>2</v>
      </c>
      <c r="AW7" s="29">
        <v>0</v>
      </c>
      <c r="AX7" s="29">
        <v>3</v>
      </c>
      <c r="AY7" s="29">
        <v>0</v>
      </c>
      <c r="AZ7" s="29">
        <v>0</v>
      </c>
      <c r="BA7" s="29">
        <v>0</v>
      </c>
      <c r="BB7" s="29">
        <v>2</v>
      </c>
      <c r="BC7" s="29">
        <v>6</v>
      </c>
      <c r="BD7" s="29">
        <v>0</v>
      </c>
      <c r="BE7" s="29">
        <v>0</v>
      </c>
      <c r="BF7" s="29">
        <v>0</v>
      </c>
      <c r="BG7" s="29">
        <v>0</v>
      </c>
      <c r="BH7" s="29">
        <v>0</v>
      </c>
      <c r="BI7" s="32">
        <v>0</v>
      </c>
      <c r="BJ7" s="29">
        <v>0</v>
      </c>
      <c r="BK7" s="29">
        <v>0</v>
      </c>
      <c r="BL7" s="29">
        <v>0</v>
      </c>
      <c r="BM7" s="29">
        <v>0</v>
      </c>
      <c r="BN7" s="29">
        <v>0</v>
      </c>
      <c r="BO7" s="29">
        <v>0</v>
      </c>
      <c r="BP7" s="30">
        <f t="shared" si="1"/>
        <v>22.5</v>
      </c>
      <c r="BQ7" s="33">
        <v>46.524731182795698</v>
      </c>
      <c r="BR7" s="21">
        <f t="shared" si="2"/>
        <v>90.024731182795705</v>
      </c>
    </row>
    <row r="8" spans="1:70" s="16" customFormat="1" ht="18" customHeight="1" x14ac:dyDescent="0.25">
      <c r="A8" s="13" t="s">
        <v>69</v>
      </c>
      <c r="B8" s="34" t="s">
        <v>99</v>
      </c>
      <c r="C8" s="14" t="s">
        <v>100</v>
      </c>
      <c r="D8" s="34" t="s">
        <v>101</v>
      </c>
      <c r="E8" s="14" t="s">
        <v>102</v>
      </c>
      <c r="F8" s="15" t="s">
        <v>103</v>
      </c>
      <c r="G8" s="16">
        <v>1</v>
      </c>
      <c r="H8" s="16">
        <v>10</v>
      </c>
      <c r="I8" s="16">
        <v>0</v>
      </c>
      <c r="J8" s="16">
        <v>48</v>
      </c>
      <c r="K8" s="16">
        <v>15</v>
      </c>
      <c r="L8" s="16">
        <v>0</v>
      </c>
      <c r="M8" s="16">
        <v>1</v>
      </c>
      <c r="N8" s="16">
        <v>1</v>
      </c>
      <c r="O8" s="16">
        <v>1</v>
      </c>
      <c r="P8" s="16">
        <v>1</v>
      </c>
      <c r="Q8" s="16">
        <v>0</v>
      </c>
      <c r="R8" s="16">
        <v>0</v>
      </c>
      <c r="S8" s="16">
        <v>0</v>
      </c>
      <c r="T8" s="16">
        <v>1</v>
      </c>
      <c r="U8" s="16">
        <v>2</v>
      </c>
      <c r="V8" s="16">
        <v>1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2</v>
      </c>
      <c r="AC8" s="16">
        <v>1</v>
      </c>
      <c r="AD8" s="16">
        <v>1</v>
      </c>
      <c r="AE8" s="16">
        <v>0</v>
      </c>
      <c r="AF8" s="16">
        <v>2</v>
      </c>
      <c r="AG8" s="16">
        <v>0</v>
      </c>
      <c r="AH8" s="17">
        <f t="shared" si="0"/>
        <v>14</v>
      </c>
      <c r="AI8" s="16">
        <v>0.5</v>
      </c>
      <c r="AJ8" s="16">
        <v>0.5</v>
      </c>
      <c r="AK8" s="16">
        <v>0.5</v>
      </c>
      <c r="AL8" s="16">
        <v>0.5</v>
      </c>
      <c r="AM8" s="16">
        <v>0.5</v>
      </c>
      <c r="AN8" s="16">
        <v>0.5</v>
      </c>
      <c r="AO8" s="16">
        <v>0.5</v>
      </c>
      <c r="AP8" s="16">
        <v>0.5</v>
      </c>
      <c r="AQ8" s="18">
        <v>2</v>
      </c>
      <c r="AR8" s="16">
        <v>1</v>
      </c>
      <c r="AS8" s="16">
        <v>1</v>
      </c>
      <c r="AT8" s="16">
        <v>0</v>
      </c>
      <c r="AU8" s="16">
        <v>2</v>
      </c>
      <c r="AV8" s="16">
        <v>2</v>
      </c>
      <c r="AW8" s="16">
        <v>0</v>
      </c>
      <c r="AX8" s="16">
        <v>3</v>
      </c>
      <c r="AY8" s="16">
        <v>0</v>
      </c>
      <c r="AZ8" s="16">
        <v>0</v>
      </c>
      <c r="BA8" s="16">
        <v>0</v>
      </c>
      <c r="BB8" s="16">
        <v>2</v>
      </c>
      <c r="BC8" s="16">
        <v>6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9">
        <v>1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7">
        <f t="shared" si="1"/>
        <v>24</v>
      </c>
      <c r="BQ8" s="20">
        <v>38.61904761904762</v>
      </c>
      <c r="BR8" s="21">
        <f t="shared" si="2"/>
        <v>76.61904761904762</v>
      </c>
    </row>
    <row r="9" spans="1:70" s="29" customFormat="1" ht="15.75" x14ac:dyDescent="0.25">
      <c r="A9" s="28" t="s">
        <v>69</v>
      </c>
      <c r="B9" s="28" t="s">
        <v>104</v>
      </c>
      <c r="C9" s="35" t="s">
        <v>105</v>
      </c>
      <c r="D9" s="35" t="s">
        <v>106</v>
      </c>
      <c r="E9" s="35" t="s">
        <v>107</v>
      </c>
      <c r="F9" s="14" t="s">
        <v>108</v>
      </c>
      <c r="G9" s="29">
        <v>1</v>
      </c>
      <c r="H9" s="29">
        <v>8</v>
      </c>
      <c r="I9" s="29">
        <v>1</v>
      </c>
      <c r="J9" s="29">
        <v>50</v>
      </c>
      <c r="K9" s="29">
        <v>10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v>0</v>
      </c>
      <c r="R9" s="29">
        <v>0</v>
      </c>
      <c r="S9" s="29">
        <v>0</v>
      </c>
      <c r="T9" s="29">
        <v>0</v>
      </c>
      <c r="U9" s="29">
        <v>2</v>
      </c>
      <c r="V9" s="29">
        <v>1</v>
      </c>
      <c r="W9" s="29">
        <v>5</v>
      </c>
      <c r="X9" s="29">
        <v>0</v>
      </c>
      <c r="Y9" s="29">
        <v>0</v>
      </c>
      <c r="Z9" s="29">
        <v>1</v>
      </c>
      <c r="AA9" s="29">
        <v>0</v>
      </c>
      <c r="AB9" s="29">
        <v>2</v>
      </c>
      <c r="AC9" s="29">
        <v>1</v>
      </c>
      <c r="AD9" s="29">
        <v>1</v>
      </c>
      <c r="AE9" s="29">
        <v>2</v>
      </c>
      <c r="AF9" s="29">
        <v>2</v>
      </c>
      <c r="AG9" s="29">
        <v>0</v>
      </c>
      <c r="AH9" s="30">
        <f t="shared" si="0"/>
        <v>22</v>
      </c>
      <c r="AI9" s="29">
        <v>0.5</v>
      </c>
      <c r="AJ9" s="29">
        <v>0.5</v>
      </c>
      <c r="AK9" s="29">
        <v>0.5</v>
      </c>
      <c r="AL9" s="29">
        <v>0.5</v>
      </c>
      <c r="AM9" s="29">
        <v>0.5</v>
      </c>
      <c r="AN9" s="29">
        <v>0</v>
      </c>
      <c r="AO9" s="29">
        <v>0.5</v>
      </c>
      <c r="AP9" s="29">
        <v>0.5</v>
      </c>
      <c r="AQ9" s="31">
        <v>2</v>
      </c>
      <c r="AR9" s="29">
        <v>1</v>
      </c>
      <c r="AS9" s="29">
        <v>1</v>
      </c>
      <c r="AT9" s="29">
        <v>0</v>
      </c>
      <c r="AU9" s="29">
        <v>2</v>
      </c>
      <c r="AV9" s="29">
        <v>2</v>
      </c>
      <c r="AW9" s="29">
        <v>0</v>
      </c>
      <c r="AX9" s="29">
        <v>3</v>
      </c>
      <c r="AY9" s="29">
        <v>0</v>
      </c>
      <c r="AZ9" s="29">
        <v>0</v>
      </c>
      <c r="BA9" s="29">
        <v>0</v>
      </c>
      <c r="BB9" s="29">
        <v>2</v>
      </c>
      <c r="BC9" s="29">
        <v>4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32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30">
        <f t="shared" si="1"/>
        <v>20.5</v>
      </c>
      <c r="BQ9" s="33">
        <v>40.6875</v>
      </c>
      <c r="BR9" s="21">
        <f t="shared" si="2"/>
        <v>83.1875</v>
      </c>
    </row>
    <row r="10" spans="1:70" s="16" customFormat="1" ht="15.75" x14ac:dyDescent="0.25">
      <c r="A10" s="13" t="s">
        <v>69</v>
      </c>
      <c r="B10" s="13" t="s">
        <v>109</v>
      </c>
      <c r="C10" s="14" t="s">
        <v>110</v>
      </c>
      <c r="D10" s="14" t="s">
        <v>111</v>
      </c>
      <c r="E10" s="14" t="s">
        <v>112</v>
      </c>
      <c r="F10" s="14" t="s">
        <v>113</v>
      </c>
      <c r="G10" s="16">
        <v>1</v>
      </c>
      <c r="H10" s="16">
        <v>8</v>
      </c>
      <c r="I10" s="16">
        <v>0</v>
      </c>
      <c r="J10" s="16">
        <v>42</v>
      </c>
      <c r="K10" s="16">
        <v>11</v>
      </c>
      <c r="L10" s="16">
        <v>0</v>
      </c>
      <c r="M10" s="16">
        <v>1</v>
      </c>
      <c r="N10" s="16">
        <v>1</v>
      </c>
      <c r="O10" s="16">
        <v>1</v>
      </c>
      <c r="P10" s="16">
        <v>1</v>
      </c>
      <c r="Q10" s="16">
        <v>0</v>
      </c>
      <c r="R10" s="16">
        <v>0</v>
      </c>
      <c r="S10" s="16">
        <v>0</v>
      </c>
      <c r="T10" s="16">
        <v>1</v>
      </c>
      <c r="U10" s="16">
        <v>2</v>
      </c>
      <c r="V10" s="16">
        <v>1</v>
      </c>
      <c r="W10" s="16">
        <v>0</v>
      </c>
      <c r="X10" s="16">
        <v>0</v>
      </c>
      <c r="Y10" s="16">
        <v>0</v>
      </c>
      <c r="Z10" s="16">
        <v>1</v>
      </c>
      <c r="AA10" s="16">
        <v>0</v>
      </c>
      <c r="AB10" s="16">
        <v>2</v>
      </c>
      <c r="AC10" s="16">
        <v>1</v>
      </c>
      <c r="AD10" s="16">
        <v>1</v>
      </c>
      <c r="AE10" s="16">
        <v>0</v>
      </c>
      <c r="AF10" s="16">
        <v>2</v>
      </c>
      <c r="AG10" s="16">
        <v>0</v>
      </c>
      <c r="AH10" s="17">
        <f t="shared" si="0"/>
        <v>15</v>
      </c>
      <c r="AI10" s="16">
        <v>0.5</v>
      </c>
      <c r="AJ10" s="16">
        <v>0.5</v>
      </c>
      <c r="AK10" s="16">
        <v>0.5</v>
      </c>
      <c r="AL10" s="16">
        <v>0.5</v>
      </c>
      <c r="AM10" s="16">
        <v>0.5</v>
      </c>
      <c r="AN10" s="16">
        <v>0</v>
      </c>
      <c r="AO10" s="16">
        <v>0.5</v>
      </c>
      <c r="AP10" s="16">
        <v>0.5</v>
      </c>
      <c r="AQ10" s="18">
        <v>2</v>
      </c>
      <c r="AR10" s="16">
        <v>1</v>
      </c>
      <c r="AS10" s="16">
        <v>1</v>
      </c>
      <c r="AT10" s="16">
        <v>0</v>
      </c>
      <c r="AU10" s="16">
        <v>0</v>
      </c>
      <c r="AV10" s="16">
        <v>2</v>
      </c>
      <c r="AW10" s="16">
        <v>0</v>
      </c>
      <c r="AX10" s="16">
        <v>3</v>
      </c>
      <c r="AY10" s="16">
        <v>0</v>
      </c>
      <c r="AZ10" s="16">
        <v>0</v>
      </c>
      <c r="BA10" s="16">
        <v>0</v>
      </c>
      <c r="BB10" s="16">
        <v>2</v>
      </c>
      <c r="BC10" s="16">
        <v>6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9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7">
        <f t="shared" si="1"/>
        <v>20.5</v>
      </c>
      <c r="BQ10" s="20">
        <v>48.852941176470587</v>
      </c>
      <c r="BR10" s="21">
        <f t="shared" si="2"/>
        <v>84.35294117647058</v>
      </c>
    </row>
    <row r="11" spans="1:70" s="16" customFormat="1" ht="15.75" x14ac:dyDescent="0.25">
      <c r="A11" s="13" t="s">
        <v>69</v>
      </c>
      <c r="B11" s="13" t="s">
        <v>114</v>
      </c>
      <c r="C11" s="14" t="s">
        <v>115</v>
      </c>
      <c r="D11" s="14" t="s">
        <v>116</v>
      </c>
      <c r="E11" s="14" t="s">
        <v>117</v>
      </c>
      <c r="F11" s="14" t="s">
        <v>118</v>
      </c>
      <c r="G11" s="16">
        <v>1</v>
      </c>
      <c r="H11" s="16">
        <v>8</v>
      </c>
      <c r="I11" s="16">
        <v>0</v>
      </c>
      <c r="J11" s="16">
        <v>22</v>
      </c>
      <c r="K11" s="16">
        <v>8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0</v>
      </c>
      <c r="R11" s="16">
        <v>0</v>
      </c>
      <c r="S11" s="16">
        <v>2</v>
      </c>
      <c r="T11" s="16">
        <v>1</v>
      </c>
      <c r="U11" s="16">
        <v>2</v>
      </c>
      <c r="V11" s="16">
        <v>1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1</v>
      </c>
      <c r="AD11" s="16">
        <v>1</v>
      </c>
      <c r="AE11" s="16">
        <v>2</v>
      </c>
      <c r="AF11" s="16">
        <v>2</v>
      </c>
      <c r="AG11" s="16">
        <v>0</v>
      </c>
      <c r="AH11" s="17">
        <f t="shared" si="0"/>
        <v>17</v>
      </c>
      <c r="AI11" s="16">
        <v>0.5</v>
      </c>
      <c r="AJ11" s="16">
        <v>0.5</v>
      </c>
      <c r="AK11" s="16">
        <v>0.5</v>
      </c>
      <c r="AL11" s="16">
        <v>0.5</v>
      </c>
      <c r="AM11" s="16">
        <v>0.5</v>
      </c>
      <c r="AN11" s="16">
        <v>0</v>
      </c>
      <c r="AO11" s="16">
        <v>0.5</v>
      </c>
      <c r="AP11" s="16">
        <v>0.5</v>
      </c>
      <c r="AQ11" s="18">
        <v>2</v>
      </c>
      <c r="AR11" s="16">
        <v>1</v>
      </c>
      <c r="AS11" s="16">
        <v>1</v>
      </c>
      <c r="AT11" s="16">
        <v>1.5</v>
      </c>
      <c r="AU11" s="16">
        <v>2</v>
      </c>
      <c r="AV11" s="16">
        <v>0</v>
      </c>
      <c r="AW11" s="16">
        <v>0</v>
      </c>
      <c r="AX11" s="16">
        <v>3</v>
      </c>
      <c r="AY11" s="16">
        <v>0</v>
      </c>
      <c r="AZ11" s="16">
        <v>0</v>
      </c>
      <c r="BA11" s="16">
        <v>0</v>
      </c>
      <c r="BB11" s="16">
        <v>2</v>
      </c>
      <c r="BC11" s="16">
        <v>6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9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7">
        <f t="shared" si="1"/>
        <v>22</v>
      </c>
      <c r="BQ11" s="20">
        <v>39.549999999999997</v>
      </c>
      <c r="BR11" s="21">
        <f t="shared" si="2"/>
        <v>78.55</v>
      </c>
    </row>
    <row r="12" spans="1:70" s="16" customFormat="1" ht="15.75" x14ac:dyDescent="0.25">
      <c r="A12" s="13" t="s">
        <v>69</v>
      </c>
      <c r="B12" s="13" t="s">
        <v>119</v>
      </c>
      <c r="C12" s="14" t="s">
        <v>120</v>
      </c>
      <c r="D12" s="14" t="s">
        <v>121</v>
      </c>
      <c r="E12" s="14" t="s">
        <v>122</v>
      </c>
      <c r="F12" s="14" t="s">
        <v>123</v>
      </c>
      <c r="G12" s="16">
        <v>1</v>
      </c>
      <c r="H12" s="16">
        <v>12</v>
      </c>
      <c r="I12" s="16">
        <v>0</v>
      </c>
      <c r="J12" s="16">
        <v>44</v>
      </c>
      <c r="K12" s="16">
        <v>13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0</v>
      </c>
      <c r="R12" s="16">
        <v>0</v>
      </c>
      <c r="S12" s="16">
        <v>0</v>
      </c>
      <c r="T12" s="16">
        <v>1</v>
      </c>
      <c r="U12" s="16">
        <v>2</v>
      </c>
      <c r="V12" s="16">
        <v>1</v>
      </c>
      <c r="W12" s="16">
        <v>0</v>
      </c>
      <c r="X12" s="16">
        <v>0</v>
      </c>
      <c r="Y12" s="16">
        <v>0</v>
      </c>
      <c r="Z12" s="16">
        <v>1</v>
      </c>
      <c r="AA12" s="16">
        <v>0</v>
      </c>
      <c r="AB12" s="16">
        <v>0</v>
      </c>
      <c r="AC12" s="16">
        <v>1</v>
      </c>
      <c r="AD12" s="16">
        <v>1</v>
      </c>
      <c r="AE12" s="16">
        <v>0</v>
      </c>
      <c r="AF12" s="16">
        <v>2</v>
      </c>
      <c r="AG12" s="16">
        <v>0</v>
      </c>
      <c r="AH12" s="17">
        <f t="shared" si="0"/>
        <v>14</v>
      </c>
      <c r="AI12" s="16">
        <v>0.5</v>
      </c>
      <c r="AJ12" s="16">
        <v>0.5</v>
      </c>
      <c r="AK12" s="16">
        <v>0.5</v>
      </c>
      <c r="AL12" s="16">
        <v>0.5</v>
      </c>
      <c r="AM12" s="16">
        <v>0.5</v>
      </c>
      <c r="AN12" s="16">
        <v>0</v>
      </c>
      <c r="AO12" s="16">
        <v>0</v>
      </c>
      <c r="AP12" s="16">
        <v>0.5</v>
      </c>
      <c r="AQ12" s="18">
        <v>2</v>
      </c>
      <c r="AR12" s="16">
        <v>1</v>
      </c>
      <c r="AS12" s="16">
        <v>1</v>
      </c>
      <c r="AT12" s="16">
        <v>0</v>
      </c>
      <c r="AU12" s="16">
        <v>2</v>
      </c>
      <c r="AV12" s="16">
        <v>2</v>
      </c>
      <c r="AW12" s="16">
        <v>0</v>
      </c>
      <c r="AX12" s="16">
        <v>3</v>
      </c>
      <c r="AY12" s="16">
        <v>0</v>
      </c>
      <c r="AZ12" s="16">
        <v>0</v>
      </c>
      <c r="BA12" s="16">
        <v>0</v>
      </c>
      <c r="BB12" s="16">
        <v>2</v>
      </c>
      <c r="BC12" s="16">
        <v>6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9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7">
        <f t="shared" si="1"/>
        <v>22</v>
      </c>
      <c r="BQ12" s="20">
        <v>39.75</v>
      </c>
      <c r="BR12" s="21">
        <f t="shared" si="2"/>
        <v>75.75</v>
      </c>
    </row>
    <row r="13" spans="1:70" s="16" customFormat="1" ht="15.75" x14ac:dyDescent="0.25">
      <c r="A13" s="13" t="s">
        <v>69</v>
      </c>
      <c r="B13" s="13" t="s">
        <v>124</v>
      </c>
      <c r="C13" s="14" t="s">
        <v>125</v>
      </c>
      <c r="D13" s="14" t="s">
        <v>126</v>
      </c>
      <c r="E13" s="14" t="s">
        <v>127</v>
      </c>
      <c r="F13" s="15" t="s">
        <v>128</v>
      </c>
      <c r="G13" s="16">
        <v>1</v>
      </c>
      <c r="H13" s="16">
        <v>11</v>
      </c>
      <c r="I13" s="16">
        <v>0</v>
      </c>
      <c r="J13" s="16">
        <v>45</v>
      </c>
      <c r="K13" s="16">
        <v>11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0</v>
      </c>
      <c r="R13" s="16">
        <v>0</v>
      </c>
      <c r="S13" s="16">
        <v>2</v>
      </c>
      <c r="T13" s="16">
        <v>1</v>
      </c>
      <c r="U13" s="16">
        <v>2</v>
      </c>
      <c r="V13" s="16">
        <v>1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2</v>
      </c>
      <c r="AC13" s="16">
        <v>1</v>
      </c>
      <c r="AD13" s="16">
        <v>1</v>
      </c>
      <c r="AE13" s="16">
        <v>2</v>
      </c>
      <c r="AF13" s="16">
        <v>2</v>
      </c>
      <c r="AG13" s="16">
        <v>0</v>
      </c>
      <c r="AH13" s="17">
        <f t="shared" si="0"/>
        <v>19</v>
      </c>
      <c r="AI13" s="16">
        <v>0.5</v>
      </c>
      <c r="AJ13" s="16">
        <v>0.5</v>
      </c>
      <c r="AK13" s="16">
        <v>0.5</v>
      </c>
      <c r="AL13" s="16">
        <v>0.5</v>
      </c>
      <c r="AM13" s="16">
        <v>0.5</v>
      </c>
      <c r="AN13" s="16">
        <v>0</v>
      </c>
      <c r="AO13" s="16">
        <v>0.5</v>
      </c>
      <c r="AP13" s="16">
        <v>0.5</v>
      </c>
      <c r="AQ13" s="18">
        <v>2</v>
      </c>
      <c r="AR13" s="16">
        <v>1</v>
      </c>
      <c r="AS13" s="16">
        <v>1</v>
      </c>
      <c r="AT13" s="16">
        <v>1</v>
      </c>
      <c r="AU13" s="16">
        <v>2</v>
      </c>
      <c r="AV13" s="16">
        <v>2</v>
      </c>
      <c r="AW13" s="16">
        <v>0</v>
      </c>
      <c r="AX13" s="16">
        <v>3</v>
      </c>
      <c r="AY13" s="16">
        <v>0</v>
      </c>
      <c r="AZ13" s="16">
        <v>0</v>
      </c>
      <c r="BA13" s="16">
        <v>0</v>
      </c>
      <c r="BB13" s="16">
        <v>2</v>
      </c>
      <c r="BC13" s="16">
        <v>6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9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7">
        <f t="shared" si="1"/>
        <v>23.5</v>
      </c>
      <c r="BQ13" s="20">
        <v>40.128571428571433</v>
      </c>
      <c r="BR13" s="21">
        <f t="shared" si="2"/>
        <v>82.628571428571433</v>
      </c>
    </row>
    <row r="14" spans="1:70" s="29" customFormat="1" ht="16.5" x14ac:dyDescent="0.25">
      <c r="A14" s="28" t="s">
        <v>69</v>
      </c>
      <c r="B14" s="28" t="s">
        <v>129</v>
      </c>
      <c r="C14" s="36" t="s">
        <v>130</v>
      </c>
      <c r="D14" s="37" t="s">
        <v>131</v>
      </c>
      <c r="E14" s="37" t="s">
        <v>132</v>
      </c>
      <c r="F14" s="15" t="s">
        <v>133</v>
      </c>
      <c r="G14" s="29">
        <v>1</v>
      </c>
      <c r="H14" s="29">
        <v>6</v>
      </c>
      <c r="I14" s="29">
        <v>0</v>
      </c>
      <c r="J14" s="29">
        <v>18</v>
      </c>
      <c r="K14" s="29">
        <v>8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0</v>
      </c>
      <c r="R14" s="29">
        <v>0</v>
      </c>
      <c r="S14" s="29">
        <v>0</v>
      </c>
      <c r="T14" s="29">
        <v>1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1</v>
      </c>
      <c r="AD14" s="29">
        <v>0</v>
      </c>
      <c r="AE14" s="29">
        <v>0</v>
      </c>
      <c r="AF14" s="29">
        <v>2</v>
      </c>
      <c r="AG14" s="29">
        <v>0</v>
      </c>
      <c r="AH14" s="30">
        <f t="shared" si="0"/>
        <v>9</v>
      </c>
      <c r="AI14" s="29">
        <v>0.5</v>
      </c>
      <c r="AJ14" s="29">
        <v>0.5</v>
      </c>
      <c r="AK14" s="29">
        <v>0.5</v>
      </c>
      <c r="AL14" s="29">
        <v>0.5</v>
      </c>
      <c r="AM14" s="29">
        <v>0.5</v>
      </c>
      <c r="AN14" s="29">
        <v>0</v>
      </c>
      <c r="AO14" s="29">
        <v>0.5</v>
      </c>
      <c r="AP14" s="29">
        <v>0.5</v>
      </c>
      <c r="AQ14" s="31">
        <v>2</v>
      </c>
      <c r="AR14" s="29">
        <v>1</v>
      </c>
      <c r="AS14" s="29">
        <v>1</v>
      </c>
      <c r="AT14" s="29">
        <v>0</v>
      </c>
      <c r="AU14" s="29">
        <v>2</v>
      </c>
      <c r="AV14" s="29">
        <v>0</v>
      </c>
      <c r="AW14" s="29">
        <v>0</v>
      </c>
      <c r="AX14" s="29">
        <v>3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32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30">
        <f t="shared" si="1"/>
        <v>12.5</v>
      </c>
      <c r="BQ14" s="33">
        <v>45.333333333333336</v>
      </c>
      <c r="BR14" s="21">
        <f t="shared" si="2"/>
        <v>66.833333333333343</v>
      </c>
    </row>
    <row r="15" spans="1:70" s="16" customFormat="1" ht="15.75" customHeight="1" x14ac:dyDescent="0.25">
      <c r="A15" s="13" t="s">
        <v>69</v>
      </c>
      <c r="B15" s="13" t="s">
        <v>134</v>
      </c>
      <c r="C15" s="14" t="s">
        <v>135</v>
      </c>
      <c r="D15" s="14" t="s">
        <v>136</v>
      </c>
      <c r="E15" s="14" t="s">
        <v>137</v>
      </c>
      <c r="F15" s="14" t="s">
        <v>138</v>
      </c>
      <c r="G15" s="16">
        <v>1</v>
      </c>
      <c r="H15" s="16">
        <v>9</v>
      </c>
      <c r="I15" s="16">
        <v>0</v>
      </c>
      <c r="J15" s="16">
        <v>27</v>
      </c>
      <c r="K15" s="16">
        <v>12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0</v>
      </c>
      <c r="R15" s="16">
        <v>0</v>
      </c>
      <c r="S15" s="16">
        <v>2</v>
      </c>
      <c r="T15" s="16">
        <v>1</v>
      </c>
      <c r="U15" s="16">
        <v>2</v>
      </c>
      <c r="V15" s="16">
        <v>1</v>
      </c>
      <c r="W15" s="16">
        <v>5</v>
      </c>
      <c r="X15" s="16">
        <v>0</v>
      </c>
      <c r="Y15" s="16">
        <v>0</v>
      </c>
      <c r="Z15" s="16">
        <v>1</v>
      </c>
      <c r="AA15" s="16">
        <v>0</v>
      </c>
      <c r="AB15" s="16">
        <v>0</v>
      </c>
      <c r="AC15" s="16">
        <v>1</v>
      </c>
      <c r="AD15" s="16">
        <v>1</v>
      </c>
      <c r="AE15" s="16">
        <v>0</v>
      </c>
      <c r="AF15" s="16">
        <v>2</v>
      </c>
      <c r="AG15" s="16">
        <v>0</v>
      </c>
      <c r="AH15" s="17">
        <f t="shared" si="0"/>
        <v>21</v>
      </c>
      <c r="AI15" s="16">
        <v>0.5</v>
      </c>
      <c r="AJ15" s="16">
        <v>0.5</v>
      </c>
      <c r="AK15" s="16">
        <v>0.5</v>
      </c>
      <c r="AL15" s="16">
        <v>0.5</v>
      </c>
      <c r="AM15" s="16">
        <v>0.5</v>
      </c>
      <c r="AN15" s="16">
        <v>0</v>
      </c>
      <c r="AO15" s="16">
        <v>0</v>
      </c>
      <c r="AP15" s="16">
        <v>0.5</v>
      </c>
      <c r="AQ15" s="18">
        <v>2</v>
      </c>
      <c r="AR15" s="16">
        <v>1</v>
      </c>
      <c r="AS15" s="16">
        <v>1</v>
      </c>
      <c r="AT15" s="16">
        <v>0</v>
      </c>
      <c r="AU15" s="16">
        <v>2</v>
      </c>
      <c r="AV15" s="16">
        <v>2</v>
      </c>
      <c r="AW15" s="16">
        <v>0</v>
      </c>
      <c r="AX15" s="16">
        <v>3</v>
      </c>
      <c r="AY15" s="16">
        <v>0</v>
      </c>
      <c r="AZ15" s="16">
        <v>0</v>
      </c>
      <c r="BA15" s="16">
        <v>0</v>
      </c>
      <c r="BB15" s="16">
        <v>2</v>
      </c>
      <c r="BC15" s="16">
        <v>6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9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7">
        <f t="shared" si="1"/>
        <v>22</v>
      </c>
      <c r="BQ15" s="20">
        <v>40.6875</v>
      </c>
      <c r="BR15" s="21">
        <f t="shared" si="2"/>
        <v>83.6875</v>
      </c>
    </row>
    <row r="16" spans="1:70" s="16" customFormat="1" ht="16.5" customHeight="1" x14ac:dyDescent="0.25">
      <c r="A16" s="13" t="s">
        <v>69</v>
      </c>
      <c r="B16" s="13" t="s">
        <v>139</v>
      </c>
      <c r="C16" s="14" t="s">
        <v>140</v>
      </c>
      <c r="D16" s="14" t="s">
        <v>141</v>
      </c>
      <c r="E16" s="14" t="s">
        <v>142</v>
      </c>
      <c r="F16" s="14" t="s">
        <v>143</v>
      </c>
      <c r="G16" s="16">
        <v>1</v>
      </c>
      <c r="H16" s="16">
        <v>6</v>
      </c>
      <c r="I16" s="16">
        <v>0</v>
      </c>
      <c r="J16" s="16">
        <v>22</v>
      </c>
      <c r="K16" s="16">
        <v>8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0</v>
      </c>
      <c r="R16" s="16">
        <v>0</v>
      </c>
      <c r="S16" s="16">
        <v>2</v>
      </c>
      <c r="T16" s="16">
        <v>1</v>
      </c>
      <c r="U16" s="16">
        <v>2</v>
      </c>
      <c r="V16" s="16">
        <v>1</v>
      </c>
      <c r="W16" s="16">
        <v>5</v>
      </c>
      <c r="X16" s="16">
        <v>2</v>
      </c>
      <c r="Y16" s="16">
        <v>2</v>
      </c>
      <c r="Z16" s="16">
        <v>1</v>
      </c>
      <c r="AA16" s="16">
        <v>0</v>
      </c>
      <c r="AB16" s="16">
        <v>2</v>
      </c>
      <c r="AC16" s="16">
        <v>1</v>
      </c>
      <c r="AD16" s="16">
        <v>1</v>
      </c>
      <c r="AE16" s="16">
        <v>0</v>
      </c>
      <c r="AF16" s="16">
        <v>2</v>
      </c>
      <c r="AG16" s="16">
        <v>0</v>
      </c>
      <c r="AH16" s="17">
        <f t="shared" si="0"/>
        <v>27</v>
      </c>
      <c r="AI16" s="16">
        <v>0.5</v>
      </c>
      <c r="AJ16" s="16">
        <v>0.5</v>
      </c>
      <c r="AK16" s="16">
        <v>0.5</v>
      </c>
      <c r="AL16" s="16">
        <v>0.5</v>
      </c>
      <c r="AM16" s="16">
        <v>0.5</v>
      </c>
      <c r="AN16" s="16">
        <v>0</v>
      </c>
      <c r="AO16" s="16">
        <v>0.5</v>
      </c>
      <c r="AP16" s="16">
        <v>0.5</v>
      </c>
      <c r="AQ16" s="18">
        <v>2</v>
      </c>
      <c r="AR16" s="16">
        <v>1</v>
      </c>
      <c r="AS16" s="16">
        <v>1</v>
      </c>
      <c r="AT16" s="16">
        <v>0</v>
      </c>
      <c r="AU16" s="16">
        <v>2</v>
      </c>
      <c r="AV16" s="16">
        <v>0</v>
      </c>
      <c r="AW16" s="16">
        <v>0</v>
      </c>
      <c r="AX16" s="16">
        <v>3</v>
      </c>
      <c r="AY16" s="16">
        <v>0</v>
      </c>
      <c r="AZ16" s="16">
        <v>0</v>
      </c>
      <c r="BA16" s="16">
        <v>0</v>
      </c>
      <c r="BB16" s="16">
        <v>2</v>
      </c>
      <c r="BC16" s="16">
        <v>6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9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7">
        <f t="shared" si="1"/>
        <v>20.5</v>
      </c>
      <c r="BQ16" s="20">
        <v>43.152777777777771</v>
      </c>
      <c r="BR16" s="21">
        <f t="shared" si="2"/>
        <v>90.652777777777771</v>
      </c>
    </row>
    <row r="17" spans="1:70" s="16" customFormat="1" ht="15.75" x14ac:dyDescent="0.25">
      <c r="A17" s="13" t="s">
        <v>69</v>
      </c>
      <c r="B17" s="13" t="s">
        <v>144</v>
      </c>
      <c r="C17" s="14" t="s">
        <v>145</v>
      </c>
      <c r="D17" s="14" t="s">
        <v>146</v>
      </c>
      <c r="E17" s="14">
        <v>84874535343</v>
      </c>
      <c r="F17" s="15" t="s">
        <v>147</v>
      </c>
      <c r="G17" s="16">
        <v>1</v>
      </c>
      <c r="H17" s="16">
        <v>8</v>
      </c>
      <c r="I17" s="16">
        <v>0</v>
      </c>
      <c r="J17" s="16">
        <v>15</v>
      </c>
      <c r="K17" s="16">
        <v>10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0</v>
      </c>
      <c r="R17" s="16">
        <v>0</v>
      </c>
      <c r="S17" s="16">
        <v>2</v>
      </c>
      <c r="T17" s="16">
        <v>1</v>
      </c>
      <c r="U17" s="16">
        <v>2</v>
      </c>
      <c r="V17" s="16">
        <v>1</v>
      </c>
      <c r="W17" s="16">
        <v>5</v>
      </c>
      <c r="X17" s="16">
        <v>0</v>
      </c>
      <c r="Y17" s="16">
        <v>0</v>
      </c>
      <c r="Z17" s="16">
        <v>1</v>
      </c>
      <c r="AA17" s="16">
        <v>0</v>
      </c>
      <c r="AB17" s="16">
        <v>2</v>
      </c>
      <c r="AC17" s="16">
        <v>1</v>
      </c>
      <c r="AD17" s="16">
        <v>1</v>
      </c>
      <c r="AE17" s="16">
        <v>2</v>
      </c>
      <c r="AF17" s="16">
        <v>2</v>
      </c>
      <c r="AG17" s="16">
        <v>0</v>
      </c>
      <c r="AH17" s="17">
        <f t="shared" si="0"/>
        <v>25</v>
      </c>
      <c r="AI17" s="16">
        <v>0.5</v>
      </c>
      <c r="AJ17" s="16">
        <v>0.5</v>
      </c>
      <c r="AK17" s="16">
        <v>0.5</v>
      </c>
      <c r="AL17" s="16">
        <v>0.5</v>
      </c>
      <c r="AM17" s="16">
        <v>0.5</v>
      </c>
      <c r="AN17" s="16">
        <v>0.5</v>
      </c>
      <c r="AO17" s="16">
        <v>0.5</v>
      </c>
      <c r="AP17" s="16">
        <v>0.5</v>
      </c>
      <c r="AQ17" s="18">
        <v>2</v>
      </c>
      <c r="AR17" s="16">
        <v>1</v>
      </c>
      <c r="AS17" s="16">
        <v>1</v>
      </c>
      <c r="AT17" s="16">
        <v>0.5</v>
      </c>
      <c r="AU17" s="16">
        <v>2</v>
      </c>
      <c r="AV17" s="16">
        <v>0</v>
      </c>
      <c r="AW17" s="16">
        <v>0</v>
      </c>
      <c r="AX17" s="16">
        <v>3</v>
      </c>
      <c r="AY17" s="16">
        <v>0</v>
      </c>
      <c r="AZ17" s="16">
        <v>0</v>
      </c>
      <c r="BA17" s="16">
        <v>0</v>
      </c>
      <c r="BB17" s="16">
        <v>2</v>
      </c>
      <c r="BC17" s="16">
        <v>6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9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7">
        <f t="shared" si="1"/>
        <v>21.5</v>
      </c>
      <c r="BQ17" s="20">
        <v>45.333333333333336</v>
      </c>
      <c r="BR17" s="21">
        <f t="shared" si="2"/>
        <v>91.833333333333343</v>
      </c>
    </row>
    <row r="18" spans="1:70" s="16" customFormat="1" ht="15.75" x14ac:dyDescent="0.25">
      <c r="A18" s="13" t="s">
        <v>69</v>
      </c>
      <c r="B18" s="13" t="s">
        <v>148</v>
      </c>
      <c r="C18" s="14" t="s">
        <v>149</v>
      </c>
      <c r="D18" s="14" t="s">
        <v>150</v>
      </c>
      <c r="E18" s="14" t="s">
        <v>151</v>
      </c>
      <c r="F18" s="15" t="s">
        <v>152</v>
      </c>
      <c r="G18" s="16">
        <v>1</v>
      </c>
      <c r="H18" s="16">
        <v>5</v>
      </c>
      <c r="I18" s="16">
        <v>0</v>
      </c>
      <c r="J18" s="16">
        <v>18</v>
      </c>
      <c r="K18" s="16">
        <v>13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0</v>
      </c>
      <c r="S18" s="16">
        <v>2</v>
      </c>
      <c r="T18" s="16">
        <v>1</v>
      </c>
      <c r="U18" s="16">
        <v>2</v>
      </c>
      <c r="V18" s="16">
        <v>1</v>
      </c>
      <c r="W18" s="16">
        <v>5</v>
      </c>
      <c r="X18" s="16">
        <v>0</v>
      </c>
      <c r="Y18" s="16">
        <v>2</v>
      </c>
      <c r="Z18" s="16">
        <v>1</v>
      </c>
      <c r="AA18" s="16">
        <v>2</v>
      </c>
      <c r="AB18" s="16">
        <v>2</v>
      </c>
      <c r="AC18" s="16">
        <v>1</v>
      </c>
      <c r="AD18" s="16">
        <v>1</v>
      </c>
      <c r="AE18" s="16">
        <v>2</v>
      </c>
      <c r="AF18" s="16">
        <v>2</v>
      </c>
      <c r="AG18" s="16">
        <v>3</v>
      </c>
      <c r="AH18" s="17">
        <f t="shared" si="0"/>
        <v>33</v>
      </c>
      <c r="AI18" s="16">
        <v>0.5</v>
      </c>
      <c r="AJ18" s="16">
        <v>0.5</v>
      </c>
      <c r="AK18" s="16">
        <v>0.5</v>
      </c>
      <c r="AL18" s="16">
        <v>0.5</v>
      </c>
      <c r="AM18" s="16">
        <v>0.5</v>
      </c>
      <c r="AN18" s="16">
        <v>0</v>
      </c>
      <c r="AO18" s="16">
        <v>0</v>
      </c>
      <c r="AP18" s="16">
        <v>0.5</v>
      </c>
      <c r="AQ18" s="18">
        <v>2</v>
      </c>
      <c r="AR18" s="16">
        <v>1</v>
      </c>
      <c r="AS18" s="16">
        <v>1</v>
      </c>
      <c r="AT18" s="16">
        <v>1.5</v>
      </c>
      <c r="AU18" s="16">
        <v>2</v>
      </c>
      <c r="AV18" s="16">
        <v>2</v>
      </c>
      <c r="AW18" s="16">
        <v>0</v>
      </c>
      <c r="AX18" s="16">
        <v>3</v>
      </c>
      <c r="AY18" s="16">
        <v>0</v>
      </c>
      <c r="AZ18" s="16">
        <v>0</v>
      </c>
      <c r="BA18" s="16">
        <v>0</v>
      </c>
      <c r="BB18" s="16">
        <v>2</v>
      </c>
      <c r="BC18" s="16">
        <v>6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9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7">
        <f t="shared" si="1"/>
        <v>23.5</v>
      </c>
      <c r="BQ18" s="20">
        <v>42.785714285714285</v>
      </c>
      <c r="BR18" s="21">
        <f t="shared" si="2"/>
        <v>99.285714285714278</v>
      </c>
    </row>
    <row r="19" spans="1:70" s="16" customFormat="1" ht="15.75" x14ac:dyDescent="0.25">
      <c r="A19" s="13" t="s">
        <v>69</v>
      </c>
      <c r="B19" s="13" t="s">
        <v>153</v>
      </c>
      <c r="C19" s="14" t="s">
        <v>154</v>
      </c>
      <c r="D19" s="14" t="s">
        <v>155</v>
      </c>
      <c r="E19" s="14" t="s">
        <v>156</v>
      </c>
      <c r="F19" s="14" t="s">
        <v>157</v>
      </c>
      <c r="G19" s="16">
        <v>1</v>
      </c>
      <c r="H19" s="16">
        <v>8</v>
      </c>
      <c r="I19" s="16">
        <v>0</v>
      </c>
      <c r="J19" s="16">
        <v>26</v>
      </c>
      <c r="K19" s="16">
        <v>9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0</v>
      </c>
      <c r="R19" s="16">
        <v>0</v>
      </c>
      <c r="S19" s="16">
        <v>2</v>
      </c>
      <c r="T19" s="16">
        <v>1</v>
      </c>
      <c r="U19" s="16">
        <v>2</v>
      </c>
      <c r="V19" s="16">
        <v>1</v>
      </c>
      <c r="W19" s="16">
        <v>5</v>
      </c>
      <c r="X19" s="16">
        <v>0</v>
      </c>
      <c r="Y19" s="16">
        <v>2</v>
      </c>
      <c r="Z19" s="16">
        <v>1</v>
      </c>
      <c r="AA19" s="16">
        <v>2</v>
      </c>
      <c r="AB19" s="16">
        <v>2</v>
      </c>
      <c r="AC19" s="16">
        <v>1</v>
      </c>
      <c r="AD19" s="16">
        <v>1</v>
      </c>
      <c r="AE19" s="16">
        <v>2</v>
      </c>
      <c r="AF19" s="16">
        <v>2</v>
      </c>
      <c r="AG19" s="16">
        <v>3</v>
      </c>
      <c r="AH19" s="17">
        <f t="shared" si="0"/>
        <v>32</v>
      </c>
      <c r="AI19" s="16">
        <v>0.5</v>
      </c>
      <c r="AJ19" s="16">
        <v>0.5</v>
      </c>
      <c r="AK19" s="16">
        <v>0.5</v>
      </c>
      <c r="AL19" s="16">
        <v>0.5</v>
      </c>
      <c r="AM19" s="16">
        <v>0.5</v>
      </c>
      <c r="AN19" s="16">
        <v>0</v>
      </c>
      <c r="AO19" s="16">
        <v>0</v>
      </c>
      <c r="AP19" s="16">
        <v>0.5</v>
      </c>
      <c r="AQ19" s="18">
        <v>2</v>
      </c>
      <c r="AR19" s="16">
        <v>1</v>
      </c>
      <c r="AS19" s="16">
        <v>1</v>
      </c>
      <c r="AT19" s="16">
        <v>0</v>
      </c>
      <c r="AU19" s="16">
        <v>2</v>
      </c>
      <c r="AV19" s="16">
        <v>2</v>
      </c>
      <c r="AW19" s="16">
        <v>0</v>
      </c>
      <c r="AX19" s="16">
        <v>3</v>
      </c>
      <c r="AY19" s="16">
        <v>0</v>
      </c>
      <c r="AZ19" s="16">
        <v>0</v>
      </c>
      <c r="BA19" s="16">
        <v>0</v>
      </c>
      <c r="BB19" s="16">
        <v>2</v>
      </c>
      <c r="BC19" s="16">
        <v>6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9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7">
        <f t="shared" si="1"/>
        <v>22</v>
      </c>
      <c r="BQ19" s="20">
        <v>45</v>
      </c>
      <c r="BR19" s="21">
        <f t="shared" si="2"/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2017-04-11T09:30:28Z</dcterms:modified>
</cp:coreProperties>
</file>